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ura/Documents/"/>
    </mc:Choice>
  </mc:AlternateContent>
  <bookViews>
    <workbookView xWindow="0" yWindow="460" windowWidth="28800" windowHeight="11120"/>
  </bookViews>
  <sheets>
    <sheet name="Workout Log" sheetId="1" r:id="rId1"/>
  </sheets>
  <definedNames>
    <definedName name="Average_Calories">'Workout Log'!$B$5</definedName>
    <definedName name="Average_Distance__miles_km">'Workout Log'!$A$7</definedName>
    <definedName name="Average_Duration__minutes">'Workout Log'!$A$5</definedName>
    <definedName name="Average_Pace__per_hour">'Workout Log'!$A$9</definedName>
    <definedName name="Average_Weight">'Workout Log'!$B$7</definedName>
    <definedName name="_xlnm.Print_Titles" localSheetId="0">'Workout Log'!$11:$11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A13" i="1"/>
  <c r="A12" i="1"/>
  <c r="B7" i="1"/>
  <c r="A7" i="1"/>
  <c r="B5" i="1"/>
  <c r="A5" i="1"/>
  <c r="A9" i="1"/>
</calcChain>
</file>

<file path=xl/sharedStrings.xml><?xml version="1.0" encoding="utf-8"?>
<sst xmlns="http://schemas.openxmlformats.org/spreadsheetml/2006/main" count="20" uniqueCount="19">
  <si>
    <t>Stats</t>
  </si>
  <si>
    <t>Average Calories</t>
  </si>
  <si>
    <t>Average Weight</t>
  </si>
  <si>
    <t>Workouts</t>
  </si>
  <si>
    <t>DATE</t>
  </si>
  <si>
    <t>CALORIES</t>
  </si>
  <si>
    <t>WEIGHT</t>
  </si>
  <si>
    <t>NOTES</t>
  </si>
  <si>
    <t>DURATION
(minutes)</t>
  </si>
  <si>
    <t>Average Duration (minutes)</t>
  </si>
  <si>
    <t>ACTIVITY</t>
  </si>
  <si>
    <t>Cross Trainer</t>
  </si>
  <si>
    <t>Treadmill</t>
  </si>
  <si>
    <t>PACE
(per hour)</t>
  </si>
  <si>
    <t>DISTANCE
(miles/km)</t>
  </si>
  <si>
    <t>Average Distance (miles/km)</t>
  </si>
  <si>
    <t>Notes</t>
  </si>
  <si>
    <t>Average Pace
(per hour)</t>
  </si>
  <si>
    <t>Workout Log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</si>
</sst>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 tint="0.14990691854609822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8"/>
      <color rgb="FF00B0F0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Alignment="0" applyProtection="0"/>
    <xf numFmtId="0" fontId="7" fillId="3" borderId="0" applyFill="0" applyBorder="0">
      <alignment horizontal="center" vertical="center" wrapText="1"/>
    </xf>
    <xf numFmtId="14" fontId="7" fillId="3" borderId="0" applyFill="0" applyBorder="0">
      <alignment horizontal="center"/>
    </xf>
    <xf numFmtId="4" fontId="7" fillId="3" borderId="0" applyFill="0" applyBorder="0">
      <alignment horizontal="center"/>
    </xf>
    <xf numFmtId="3" fontId="7" fillId="3" borderId="0" applyFill="0" applyBorder="0">
      <alignment horizontal="center"/>
    </xf>
    <xf numFmtId="0" fontId="7" fillId="3" borderId="0" applyFill="0" applyBorder="0">
      <alignment horizontal="left" wrapText="1"/>
    </xf>
  </cellStyleXfs>
  <cellXfs count="17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center"/>
    </xf>
    <xf numFmtId="0" fontId="0" fillId="0" borderId="0" xfId="0" applyFill="1"/>
    <xf numFmtId="0" fontId="5" fillId="0" borderId="0" xfId="4" applyFill="1">
      <alignment horizontal="left" vertical="top" wrapText="1"/>
    </xf>
    <xf numFmtId="3" fontId="4" fillId="0" borderId="0" xfId="3" applyNumberFormat="1" applyFill="1">
      <alignment horizontal="left" vertical="top"/>
    </xf>
    <xf numFmtId="4" fontId="4" fillId="0" borderId="0" xfId="3" applyNumberFormat="1" applyFill="1">
      <alignment horizontal="left" vertical="top"/>
    </xf>
    <xf numFmtId="0" fontId="7" fillId="0" borderId="0" xfId="6" applyFill="1">
      <alignment horizontal="center" vertical="center" wrapText="1"/>
    </xf>
    <xf numFmtId="0" fontId="7" fillId="3" borderId="0" xfId="10" applyFill="1" applyBorder="1">
      <alignment horizontal="left" wrapText="1"/>
    </xf>
    <xf numFmtId="14" fontId="7" fillId="3" borderId="0" xfId="7" applyFill="1" applyBorder="1">
      <alignment horizontal="center"/>
    </xf>
    <xf numFmtId="4" fontId="7" fillId="3" borderId="0" xfId="8" applyFill="1" applyBorder="1">
      <alignment horizontal="center"/>
    </xf>
    <xf numFmtId="3" fontId="7" fillId="3" borderId="0" xfId="9" applyFill="1" applyBorder="1">
      <alignment horizontal="center"/>
    </xf>
    <xf numFmtId="0" fontId="2" fillId="4" borderId="1" xfId="1" applyFill="1" applyAlignment="1">
      <alignment horizontal="left" vertical="center"/>
    </xf>
    <xf numFmtId="0" fontId="2" fillId="4" borderId="1" xfId="1" applyFill="1"/>
    <xf numFmtId="0" fontId="8" fillId="3" borderId="0" xfId="5" applyFont="1" applyFill="1" applyAlignment="1">
      <alignment horizontal="left"/>
    </xf>
    <xf numFmtId="0" fontId="8" fillId="0" borderId="0" xfId="2" applyFont="1" applyFill="1">
      <alignment horizontal="left"/>
    </xf>
    <xf numFmtId="0" fontId="0" fillId="5" borderId="0" xfId="0" applyFill="1"/>
  </cellXfs>
  <cellStyles count="11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0.00" xfId="8"/>
    <cellStyle name="Table date" xfId="7"/>
    <cellStyle name="Table heading" xfId="6"/>
    <cellStyle name="Table notes" xfId="10"/>
    <cellStyle name="Table number style" xfId="9"/>
    <cellStyle name="Title" xfId="1" builtinId="15" customBuiltin="1"/>
  </cellStyles>
  <dxfs count="1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698499</xdr:colOff>
      <xdr:row>0</xdr:row>
      <xdr:rowOff>1676148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4699" cy="16761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Workouts" displayName="Workouts" ref="A11:H13" dataDxfId="9" totalsRowDxfId="8" headerRowCellStyle="Table heading">
  <autoFilter ref="A11:H13"/>
  <tableColumns count="8">
    <tableColumn id="1" name="DATE" totalsRowLabel="Total" dataDxfId="7" dataCellStyle="Table date"/>
    <tableColumn id="8" name="ACTIVITY" dataDxfId="6" dataCellStyle="Table notes"/>
    <tableColumn id="2" name="DURATION_x000a_(minutes)" dataDxfId="5" dataCellStyle="Table number style"/>
    <tableColumn id="3" name="DISTANCE_x000a_(miles/km)" dataDxfId="4" dataCellStyle="Table 0.00"/>
    <tableColumn id="4" name="PACE_x000a_(per hour)" dataDxfId="3" dataCellStyle="Table 0.00">
      <calculatedColumnFormula>IFERROR((60/Workouts[[#This Row],[DURATION
(minutes)]])*Workouts[[#This Row],[DISTANCE
(miles/km)]],"")</calculatedColumnFormula>
    </tableColumn>
    <tableColumn id="5" name="CALORIES" dataDxfId="2" dataCellStyle="Table number style"/>
    <tableColumn id="6" name="WEIGHT" dataDxfId="1" dataCellStyle="Table number style"/>
    <tableColumn id="7" name="NOTES" totalsRowFunction="count" dataDxfId="0" dataCellStyle="Table notes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Summary="Enter workout details, including date, activity, duration, distance, pace, calories, body weight, and any notes. Pace is automatically calcuated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00B0F0"/>
    <pageSetUpPr fitToPage="1"/>
  </sheetPr>
  <dimension ref="A1:H13"/>
  <sheetViews>
    <sheetView showGridLines="0" tabSelected="1" workbookViewId="0">
      <selection activeCell="A2" sqref="A2"/>
    </sheetView>
  </sheetViews>
  <sheetFormatPr baseColWidth="10" defaultColWidth="8.6640625" defaultRowHeight="30" customHeight="1" x14ac:dyDescent="0.15"/>
  <cols>
    <col min="1" max="1" width="17.6640625" style="1" customWidth="1"/>
    <col min="2" max="2" width="20.6640625" style="1" customWidth="1"/>
    <col min="3" max="6" width="19.6640625" style="1" customWidth="1"/>
    <col min="7" max="7" width="17.6640625" style="1" customWidth="1"/>
    <col min="8" max="8" width="21.33203125" style="1" customWidth="1"/>
    <col min="9" max="9" width="2.6640625" style="1" customWidth="1"/>
    <col min="10" max="16384" width="8.6640625" style="1"/>
  </cols>
  <sheetData>
    <row r="1" spans="1:8" s="16" customFormat="1" ht="132" customHeight="1" x14ac:dyDescent="0.15"/>
    <row r="2" spans="1:8" s="13" customFormat="1" ht="40" customHeight="1" thickBot="1" x14ac:dyDescent="0.35">
      <c r="A2" s="12" t="s">
        <v>18</v>
      </c>
    </row>
    <row r="3" spans="1:8" s="3" customFormat="1" ht="30" customHeight="1" thickTop="1" x14ac:dyDescent="0.25">
      <c r="A3" s="15" t="s">
        <v>0</v>
      </c>
    </row>
    <row r="4" spans="1:8" s="3" customFormat="1" ht="30" customHeight="1" x14ac:dyDescent="0.15">
      <c r="A4" s="4" t="s">
        <v>9</v>
      </c>
      <c r="B4" s="4" t="s">
        <v>1</v>
      </c>
    </row>
    <row r="5" spans="1:8" s="3" customFormat="1" ht="30" customHeight="1" x14ac:dyDescent="0.15">
      <c r="A5" s="5">
        <f>IFERROR(AVERAGE(Workouts[DURATION
(minutes)]),"[TIME]")</f>
        <v>35</v>
      </c>
      <c r="B5" s="5">
        <f>IFERROR(AVERAGE(Workouts[CALORIES]),"[CALORIES]")</f>
        <v>401.5</v>
      </c>
    </row>
    <row r="6" spans="1:8" s="3" customFormat="1" ht="30" customHeight="1" x14ac:dyDescent="0.15">
      <c r="A6" s="4" t="s">
        <v>15</v>
      </c>
      <c r="B6" s="4" t="s">
        <v>2</v>
      </c>
    </row>
    <row r="7" spans="1:8" s="3" customFormat="1" ht="30" customHeight="1" x14ac:dyDescent="0.15">
      <c r="A7" s="6">
        <f>IFERROR(AVERAGE(Workouts[DISTANCE
(miles/km)]),"[DISTANCE]")</f>
        <v>2.75</v>
      </c>
      <c r="B7" s="5">
        <f>IFERROR(AVERAGE(Workouts[WEIGHT]),"[WEIGHT]")</f>
        <v>131</v>
      </c>
    </row>
    <row r="8" spans="1:8" s="3" customFormat="1" ht="30" customHeight="1" x14ac:dyDescent="0.15">
      <c r="A8" s="4" t="s">
        <v>17</v>
      </c>
    </row>
    <row r="9" spans="1:8" s="3" customFormat="1" ht="30" customHeight="1" x14ac:dyDescent="0.15">
      <c r="A9" s="6">
        <f>IFERROR((60/Average_Duration__minutes)*Average_Distance__miles_km,"")</f>
        <v>4.7142857142857144</v>
      </c>
    </row>
    <row r="10" spans="1:8" ht="30" customHeight="1" x14ac:dyDescent="0.25">
      <c r="A10" s="14" t="s">
        <v>3</v>
      </c>
    </row>
    <row r="11" spans="1:8" s="2" customFormat="1" ht="30" customHeight="1" x14ac:dyDescent="0.15">
      <c r="A11" s="7" t="s">
        <v>4</v>
      </c>
      <c r="B11" s="7" t="s">
        <v>10</v>
      </c>
      <c r="C11" s="7" t="s">
        <v>8</v>
      </c>
      <c r="D11" s="7" t="s">
        <v>14</v>
      </c>
      <c r="E11" s="7" t="s">
        <v>13</v>
      </c>
      <c r="F11" s="7" t="s">
        <v>5</v>
      </c>
      <c r="G11" s="7" t="s">
        <v>6</v>
      </c>
      <c r="H11" s="7" t="s">
        <v>7</v>
      </c>
    </row>
    <row r="12" spans="1:8" ht="30" customHeight="1" x14ac:dyDescent="0.15">
      <c r="A12" s="9">
        <f ca="1">TODAY()-3</f>
        <v>43199</v>
      </c>
      <c r="B12" s="8" t="s">
        <v>11</v>
      </c>
      <c r="C12" s="11">
        <v>40</v>
      </c>
      <c r="D12" s="10">
        <v>2.5</v>
      </c>
      <c r="E12" s="10">
        <f>IFERROR((60/Workouts[[#This Row],[DURATION
(minutes)]])*Workouts[[#This Row],[DISTANCE
(miles/km)]],"")</f>
        <v>3.75</v>
      </c>
      <c r="F12" s="11">
        <v>380</v>
      </c>
      <c r="G12" s="11">
        <v>132</v>
      </c>
      <c r="H12" s="8" t="s">
        <v>16</v>
      </c>
    </row>
    <row r="13" spans="1:8" ht="30" customHeight="1" x14ac:dyDescent="0.15">
      <c r="A13" s="9">
        <f ca="1">TODAY()-1</f>
        <v>43201</v>
      </c>
      <c r="B13" s="8" t="s">
        <v>12</v>
      </c>
      <c r="C13" s="11">
        <v>30</v>
      </c>
      <c r="D13" s="10">
        <v>3</v>
      </c>
      <c r="E13" s="10">
        <f>IFERROR((60/Workouts[[#This Row],[DURATION
(minutes)]])*Workouts[[#This Row],[DISTANCE
(miles/km)]],"")</f>
        <v>6</v>
      </c>
      <c r="F13" s="11">
        <v>423</v>
      </c>
      <c r="G13" s="11">
        <v>130</v>
      </c>
      <c r="H13" s="8" t="s">
        <v>16</v>
      </c>
    </row>
  </sheetData>
  <printOptions horizontalCentered="1"/>
  <pageMargins left="0.25" right="0.25" top="0.75" bottom="0.75" header="0.3" footer="0.3"/>
  <pageSetup scale="6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Workout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2016-11-02T00:40:35Z</dcterms:created>
  <dcterms:modified xsi:type="dcterms:W3CDTF">2018-04-11T23:54:40Z</dcterms:modified>
</cp:coreProperties>
</file>